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4A2B2560-300F-45FF-8923-139087AEE3BC}" xr6:coauthVersionLast="47" xr6:coauthVersionMax="47" xr10:uidLastSave="{00000000-0000-0000-0000-000000000000}"/>
  <bookViews>
    <workbookView xWindow="390" yWindow="0" windowWidth="24000" windowHeight="21000" tabRatio="818" xr2:uid="{00000000-000D-0000-FFFF-FFFF00000000}"/>
  </bookViews>
  <sheets>
    <sheet name="工事費内訳書" sheetId="59" r:id="rId1"/>
  </sheets>
  <definedNames>
    <definedName name="_xlnm.Print_Area" localSheetId="0">工事費内訳書!$A$1:$G$65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工事費内訳書!$G$65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工事費内訳書!$I$65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11" i="59" s="1"/>
  <c r="G32" i="59"/>
  <c r="G37" i="59"/>
  <c r="G42" i="59"/>
  <c r="G41" i="59" s="1"/>
  <c r="G53" i="59"/>
  <c r="G52" i="59" s="1"/>
  <c r="G51" i="59" s="1"/>
  <c r="G50" i="59" s="1"/>
  <c r="G48" i="59" s="1"/>
  <c r="G47" i="59" s="1"/>
  <c r="G58" i="59"/>
  <c r="G57" i="59" s="1"/>
  <c r="G56" i="59" s="1"/>
  <c r="G55" i="59" s="1"/>
  <c r="G61" i="59"/>
  <c r="G10" i="59" l="1"/>
  <c r="G64" i="59" s="1"/>
  <c r="G65" i="59" s="1"/>
</calcChain>
</file>

<file path=xl/sharedStrings.xml><?xml version="1.0" encoding="utf-8"?>
<sst xmlns="http://schemas.openxmlformats.org/spreadsheetml/2006/main" count="125" uniqueCount="71">
  <si>
    <t>住　　　　所</t>
  </si>
  <si>
    <t>商号又は名称</t>
  </si>
  <si>
    <t>代 表 者 名</t>
  </si>
  <si>
    <t>工事費内訳書</t>
  </si>
  <si>
    <t>工 事 名</t>
  </si>
  <si>
    <t>Ｒ６吉林　復旧治山　吉野川市小竹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</si>
  <si>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</si>
  <si>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</si>
  <si>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</si>
  <si>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</si>
  <si>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</si>
  <si>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</si>
  <si>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</si>
  <si>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</si>
  <si>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</si>
  <si>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</si>
  <si>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谷止工
_x000D_</t>
  </si>
  <si>
    <t>m3</t>
  </si>
  <si>
    <t>㎡</t>
  </si>
  <si>
    <t>角材式残存型枠工
_x000D_</t>
  </si>
  <si>
    <t>円形型枠（紙製）
_x000D_φ500、厚7.1mm、長4000mm、</t>
  </si>
  <si>
    <t>ｍ</t>
  </si>
  <si>
    <t>キャットウォーク
_x000D_</t>
  </si>
  <si>
    <t>水平打継目鉄筋
_x000D_φ22、L=2.403m</t>
  </si>
  <si>
    <t>本</t>
  </si>
  <si>
    <t>止水板設置（塩化ビニール樹脂止水板）
_x000D_</t>
  </si>
  <si>
    <t>枚</t>
  </si>
  <si>
    <t>土工
_x000D_</t>
  </si>
  <si>
    <t>掘削
_x000D_礫質土</t>
  </si>
  <si>
    <t>掘削
_x000D_軟岩1B</t>
  </si>
  <si>
    <t>支障木伐採工
_x000D_</t>
  </si>
  <si>
    <t>支障木伐採
_x000D_スギ23本、雑木２本</t>
  </si>
  <si>
    <t>建設廃材
_x000D_根株</t>
  </si>
  <si>
    <t>ton</t>
  </si>
  <si>
    <t>仮設工
_x000D_</t>
  </si>
  <si>
    <t>廻排水管設置・撤去
_x000D_</t>
  </si>
  <si>
    <t>土のう締切工
_x000D_現地採取</t>
  </si>
  <si>
    <t>袋</t>
  </si>
  <si>
    <t>間接工事費
_x000D_</t>
  </si>
  <si>
    <t>共通仮設費
_x000D_</t>
  </si>
  <si>
    <t>共通仮設費（率計上）
_x000D_</t>
  </si>
  <si>
    <t>営繕費
_x000D_</t>
  </si>
  <si>
    <t>仮設トイレ
_x000D_和式との差額</t>
  </si>
  <si>
    <t>月</t>
  </si>
  <si>
    <t>安全費
_x000D_</t>
  </si>
  <si>
    <t>雨量計設置
_x000D_</t>
  </si>
  <si>
    <t>基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</si>
  <si>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</si>
  <si>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</si>
  <si>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</si>
  <si>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</si>
  <si>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</si>
  <si>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</si>
  <si>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</si>
  <si>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コンクリート工（本堤）
BB18-8-40 W/C≦60%</t>
    <phoneticPr fontId="7"/>
  </si>
  <si>
    <t xml:space="preserve">打継面清掃
</t>
    <phoneticPr fontId="7"/>
  </si>
  <si>
    <t xml:space="preserve">型枠工（本堤）
</t>
    <phoneticPr fontId="7"/>
  </si>
  <si>
    <t>コンクリート工（間詰）
BB18-8-40 W/C≦60%</t>
    <phoneticPr fontId="7"/>
  </si>
  <si>
    <t xml:space="preserve">型枠工（間詰）
</t>
    <phoneticPr fontId="7"/>
  </si>
  <si>
    <t xml:space="preserve">型枠工（放水路）
</t>
    <phoneticPr fontId="7"/>
  </si>
  <si>
    <t xml:space="preserve">裏石積工
</t>
    <phoneticPr fontId="7"/>
  </si>
  <si>
    <t>SP 目地板 森林
瀝青質目地板 t=10mm</t>
    <phoneticPr fontId="7"/>
  </si>
  <si>
    <t xml:space="preserve">鉛直打継目型枠（止型枠）
</t>
    <phoneticPr fontId="7"/>
  </si>
  <si>
    <t>ネームプレート（ｱﾙﾐﾆｳﾑ軽合金鋳造製）
A型(横40cm×縦30cm×1cm)　堤名板用</t>
    <phoneticPr fontId="7"/>
  </si>
  <si>
    <t>土砂掘削面整形
礫質土</t>
    <phoneticPr fontId="7"/>
  </si>
  <si>
    <t xml:space="preserve">根株筋工
</t>
    <phoneticPr fontId="7"/>
  </si>
  <si>
    <t xml:space="preserve">岩盤清掃
</t>
    <phoneticPr fontId="7"/>
  </si>
  <si>
    <t xml:space="preserve">ダンプトラック運搬（根株）
</t>
    <phoneticPr fontId="7"/>
  </si>
  <si>
    <t>廻排水管設置・撤去
φ300</t>
    <phoneticPr fontId="7"/>
  </si>
  <si>
    <t>大型土のう工
製作・設置</t>
    <phoneticPr fontId="7"/>
  </si>
  <si>
    <t>大型土のう工
撤去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</si>
</sst>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67"/>
  <sheetViews>
    <sheetView showGridLines="0" tabSelected="1" topLeftCell="A34" zoomScaleNormal="100" zoomScaleSheetLayoutView="100" workbookViewId="0">
      <selection activeCell="G59" sqref="G59:G60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+G11+G47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+G14+G41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16</v>
      </c>
      <c r="D14" s="34"/>
      <c r="E14" s="10" t="s">
        <v>13</v>
      </c>
      <c r="F14" s="11">
        <v>1</v>
      </c>
      <c r="G14" s="12">
        <f>+G15+G32+G37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+G16+G17+G18+G19+G20+G21+G22+G23+G24+G25+G26+G27+G28+G29+G30+G31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54</v>
      </c>
      <c r="E16" s="10" t="s">
        <v>17</v>
      </c>
      <c r="F16" s="11">
        <v>286.39999999999998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55</v>
      </c>
      <c r="E17" s="10" t="s">
        <v>17</v>
      </c>
      <c r="F17" s="11">
        <v>286.39999999999998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56</v>
      </c>
      <c r="E18" s="10" t="s">
        <v>18</v>
      </c>
      <c r="F18" s="11">
        <v>182.4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57</v>
      </c>
      <c r="E19" s="10" t="s">
        <v>17</v>
      </c>
      <c r="F19" s="11">
        <v>6.7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58</v>
      </c>
      <c r="E20" s="10" t="s">
        <v>18</v>
      </c>
      <c r="F20" s="11">
        <v>23.2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59</v>
      </c>
      <c r="E21" s="10" t="s">
        <v>18</v>
      </c>
      <c r="F21" s="11">
        <v>5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19</v>
      </c>
      <c r="E22" s="10" t="s">
        <v>18</v>
      </c>
      <c r="F22" s="11">
        <v>100.6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60</v>
      </c>
      <c r="E23" s="10" t="s">
        <v>18</v>
      </c>
      <c r="F23" s="11">
        <v>23.2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20</v>
      </c>
      <c r="E24" s="10" t="s">
        <v>21</v>
      </c>
      <c r="F24" s="11">
        <v>4.5999999999999996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22</v>
      </c>
      <c r="E25" s="10" t="s">
        <v>21</v>
      </c>
      <c r="F25" s="11">
        <v>98.9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23</v>
      </c>
      <c r="E26" s="10" t="s">
        <v>24</v>
      </c>
      <c r="F26" s="11">
        <v>201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61</v>
      </c>
      <c r="E27" s="10" t="s">
        <v>18</v>
      </c>
      <c r="F27" s="11">
        <v>12.9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62</v>
      </c>
      <c r="E28" s="10" t="s">
        <v>18</v>
      </c>
      <c r="F28" s="11">
        <v>12.9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25</v>
      </c>
      <c r="E29" s="10" t="s">
        <v>21</v>
      </c>
      <c r="F29" s="11">
        <v>5</v>
      </c>
      <c r="G29" s="18"/>
      <c r="H29" s="13"/>
      <c r="I29" s="14">
        <v>20</v>
      </c>
      <c r="J29" s="14">
        <v>4</v>
      </c>
    </row>
    <row r="30" spans="1:10" ht="60.75" customHeight="1" x14ac:dyDescent="0.15">
      <c r="A30" s="15"/>
      <c r="B30" s="16"/>
      <c r="C30" s="16"/>
      <c r="D30" s="17" t="s">
        <v>63</v>
      </c>
      <c r="E30" s="10" t="s">
        <v>26</v>
      </c>
      <c r="F30" s="11">
        <v>1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65</v>
      </c>
      <c r="E31" s="10" t="s">
        <v>21</v>
      </c>
      <c r="F31" s="11">
        <v>10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27</v>
      </c>
      <c r="E32" s="10" t="s">
        <v>13</v>
      </c>
      <c r="F32" s="11">
        <v>1</v>
      </c>
      <c r="G32" s="12">
        <f>+G33+G34+G35+G36</f>
        <v>0</v>
      </c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28</v>
      </c>
      <c r="E33" s="10" t="s">
        <v>17</v>
      </c>
      <c r="F33" s="11">
        <v>299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29</v>
      </c>
      <c r="E34" s="10" t="s">
        <v>17</v>
      </c>
      <c r="F34" s="11">
        <v>121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64</v>
      </c>
      <c r="E35" s="10" t="s">
        <v>18</v>
      </c>
      <c r="F35" s="11">
        <v>14.3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66</v>
      </c>
      <c r="E36" s="10" t="s">
        <v>18</v>
      </c>
      <c r="F36" s="11">
        <v>76.400000000000006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30</v>
      </c>
      <c r="E37" s="10" t="s">
        <v>13</v>
      </c>
      <c r="F37" s="11">
        <v>1</v>
      </c>
      <c r="G37" s="12">
        <f>+G38+G39+G40</f>
        <v>0</v>
      </c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31</v>
      </c>
      <c r="E38" s="10" t="s">
        <v>13</v>
      </c>
      <c r="F38" s="11">
        <v>1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32</v>
      </c>
      <c r="E39" s="10" t="s">
        <v>33</v>
      </c>
      <c r="F39" s="11">
        <v>10.4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67</v>
      </c>
      <c r="E40" s="10" t="s">
        <v>17</v>
      </c>
      <c r="F40" s="11">
        <v>14.6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33" t="s">
        <v>34</v>
      </c>
      <c r="D41" s="34"/>
      <c r="E41" s="10" t="s">
        <v>13</v>
      </c>
      <c r="F41" s="11">
        <v>1</v>
      </c>
      <c r="G41" s="12">
        <f>+G42</f>
        <v>0</v>
      </c>
      <c r="H41" s="13"/>
      <c r="I41" s="14">
        <v>32</v>
      </c>
      <c r="J41" s="14">
        <v>3</v>
      </c>
    </row>
    <row r="42" spans="1:10" ht="42" customHeight="1" x14ac:dyDescent="0.15">
      <c r="A42" s="15"/>
      <c r="B42" s="16"/>
      <c r="C42" s="16"/>
      <c r="D42" s="17" t="s">
        <v>35</v>
      </c>
      <c r="E42" s="10" t="s">
        <v>13</v>
      </c>
      <c r="F42" s="11">
        <v>1</v>
      </c>
      <c r="G42" s="12">
        <f>+G43+G44+G45+G46</f>
        <v>0</v>
      </c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68</v>
      </c>
      <c r="E43" s="10" t="s">
        <v>21</v>
      </c>
      <c r="F43" s="11">
        <v>30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36</v>
      </c>
      <c r="E44" s="10" t="s">
        <v>18</v>
      </c>
      <c r="F44" s="11">
        <v>5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69</v>
      </c>
      <c r="E45" s="10" t="s">
        <v>37</v>
      </c>
      <c r="F45" s="11">
        <v>5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70</v>
      </c>
      <c r="E46" s="10" t="s">
        <v>37</v>
      </c>
      <c r="F46" s="11">
        <v>5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32" t="s">
        <v>38</v>
      </c>
      <c r="B47" s="33"/>
      <c r="C47" s="33"/>
      <c r="D47" s="34"/>
      <c r="E47" s="10" t="s">
        <v>13</v>
      </c>
      <c r="F47" s="11">
        <v>1</v>
      </c>
      <c r="G47" s="12">
        <f>+G48+G61</f>
        <v>0</v>
      </c>
      <c r="H47" s="13"/>
      <c r="I47" s="14">
        <v>38</v>
      </c>
      <c r="J47" s="14"/>
    </row>
    <row r="48" spans="1:10" ht="42" customHeight="1" x14ac:dyDescent="0.15">
      <c r="A48" s="32" t="s">
        <v>39</v>
      </c>
      <c r="B48" s="33"/>
      <c r="C48" s="33"/>
      <c r="D48" s="34"/>
      <c r="E48" s="10" t="s">
        <v>13</v>
      </c>
      <c r="F48" s="11">
        <v>1</v>
      </c>
      <c r="G48" s="12">
        <f>+G49+G50+G55</f>
        <v>0</v>
      </c>
      <c r="H48" s="13"/>
      <c r="I48" s="14">
        <v>39</v>
      </c>
      <c r="J48" s="14">
        <v>200</v>
      </c>
    </row>
    <row r="49" spans="1:10" ht="42" customHeight="1" x14ac:dyDescent="0.15">
      <c r="A49" s="32" t="s">
        <v>40</v>
      </c>
      <c r="B49" s="33"/>
      <c r="C49" s="33"/>
      <c r="D49" s="34"/>
      <c r="E49" s="10" t="s">
        <v>13</v>
      </c>
      <c r="F49" s="11">
        <v>1</v>
      </c>
      <c r="G49" s="18"/>
      <c r="H49" s="13"/>
      <c r="I49" s="14">
        <v>40</v>
      </c>
      <c r="J49" s="14"/>
    </row>
    <row r="50" spans="1:10" ht="42" customHeight="1" x14ac:dyDescent="0.15">
      <c r="A50" s="32" t="s">
        <v>41</v>
      </c>
      <c r="B50" s="33"/>
      <c r="C50" s="33"/>
      <c r="D50" s="34"/>
      <c r="E50" s="10" t="s">
        <v>13</v>
      </c>
      <c r="F50" s="11">
        <v>1</v>
      </c>
      <c r="G50" s="12">
        <f>+G51</f>
        <v>0</v>
      </c>
      <c r="H50" s="13"/>
      <c r="I50" s="14">
        <v>41</v>
      </c>
      <c r="J50" s="14">
        <v>1</v>
      </c>
    </row>
    <row r="51" spans="1:10" ht="42" customHeight="1" x14ac:dyDescent="0.15">
      <c r="A51" s="15"/>
      <c r="B51" s="33" t="s">
        <v>41</v>
      </c>
      <c r="C51" s="33"/>
      <c r="D51" s="34"/>
      <c r="E51" s="10" t="s">
        <v>13</v>
      </c>
      <c r="F51" s="11">
        <v>1</v>
      </c>
      <c r="G51" s="12">
        <f>+G52</f>
        <v>0</v>
      </c>
      <c r="H51" s="13"/>
      <c r="I51" s="14">
        <v>42</v>
      </c>
      <c r="J51" s="14">
        <v>2</v>
      </c>
    </row>
    <row r="52" spans="1:10" ht="42" customHeight="1" x14ac:dyDescent="0.15">
      <c r="A52" s="15"/>
      <c r="B52" s="16"/>
      <c r="C52" s="33" t="s">
        <v>41</v>
      </c>
      <c r="D52" s="34"/>
      <c r="E52" s="10" t="s">
        <v>13</v>
      </c>
      <c r="F52" s="11">
        <v>1</v>
      </c>
      <c r="G52" s="12">
        <f>+G53</f>
        <v>0</v>
      </c>
      <c r="H52" s="13"/>
      <c r="I52" s="14">
        <v>43</v>
      </c>
      <c r="J52" s="14">
        <v>3</v>
      </c>
    </row>
    <row r="53" spans="1:10" ht="42" customHeight="1" x14ac:dyDescent="0.15">
      <c r="A53" s="15"/>
      <c r="B53" s="16"/>
      <c r="C53" s="16"/>
      <c r="D53" s="17" t="s">
        <v>41</v>
      </c>
      <c r="E53" s="10" t="s">
        <v>13</v>
      </c>
      <c r="F53" s="11">
        <v>1</v>
      </c>
      <c r="G53" s="12">
        <f>+G54</f>
        <v>0</v>
      </c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42</v>
      </c>
      <c r="E54" s="10" t="s">
        <v>43</v>
      </c>
      <c r="F54" s="11">
        <v>8.6999999999999993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32" t="s">
        <v>44</v>
      </c>
      <c r="B55" s="33"/>
      <c r="C55" s="33"/>
      <c r="D55" s="34"/>
      <c r="E55" s="10" t="s">
        <v>13</v>
      </c>
      <c r="F55" s="11">
        <v>1</v>
      </c>
      <c r="G55" s="12">
        <f>+G56</f>
        <v>0</v>
      </c>
      <c r="H55" s="13"/>
      <c r="I55" s="14">
        <v>46</v>
      </c>
      <c r="J55" s="14">
        <v>1</v>
      </c>
    </row>
    <row r="56" spans="1:10" ht="42" customHeight="1" x14ac:dyDescent="0.15">
      <c r="A56" s="15"/>
      <c r="B56" s="33" t="s">
        <v>44</v>
      </c>
      <c r="C56" s="33"/>
      <c r="D56" s="34"/>
      <c r="E56" s="10" t="s">
        <v>13</v>
      </c>
      <c r="F56" s="11">
        <v>1</v>
      </c>
      <c r="G56" s="12">
        <f>+G57</f>
        <v>0</v>
      </c>
      <c r="H56" s="13"/>
      <c r="I56" s="14">
        <v>47</v>
      </c>
      <c r="J56" s="14">
        <v>2</v>
      </c>
    </row>
    <row r="57" spans="1:10" ht="42" customHeight="1" x14ac:dyDescent="0.15">
      <c r="A57" s="15"/>
      <c r="B57" s="16"/>
      <c r="C57" s="33" t="s">
        <v>44</v>
      </c>
      <c r="D57" s="34"/>
      <c r="E57" s="10" t="s">
        <v>13</v>
      </c>
      <c r="F57" s="11">
        <v>1</v>
      </c>
      <c r="G57" s="12">
        <f>+G58</f>
        <v>0</v>
      </c>
      <c r="H57" s="13"/>
      <c r="I57" s="14">
        <v>48</v>
      </c>
      <c r="J57" s="14">
        <v>3</v>
      </c>
    </row>
    <row r="58" spans="1:10" ht="42" customHeight="1" x14ac:dyDescent="0.15">
      <c r="A58" s="15"/>
      <c r="B58" s="16"/>
      <c r="C58" s="16"/>
      <c r="D58" s="17" t="s">
        <v>44</v>
      </c>
      <c r="E58" s="10" t="s">
        <v>13</v>
      </c>
      <c r="F58" s="11">
        <v>1</v>
      </c>
      <c r="G58" s="12">
        <f>+G59+G60</f>
        <v>0</v>
      </c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45</v>
      </c>
      <c r="E59" s="10" t="s">
        <v>46</v>
      </c>
      <c r="F59" s="11">
        <v>1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47</v>
      </c>
      <c r="E60" s="10" t="s">
        <v>13</v>
      </c>
      <c r="F60" s="11">
        <v>1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32" t="s">
        <v>48</v>
      </c>
      <c r="B61" s="33"/>
      <c r="C61" s="33"/>
      <c r="D61" s="34"/>
      <c r="E61" s="10" t="s">
        <v>13</v>
      </c>
      <c r="F61" s="11">
        <v>1</v>
      </c>
      <c r="G61" s="12">
        <f>+G62</f>
        <v>0</v>
      </c>
      <c r="H61" s="13"/>
      <c r="I61" s="14">
        <v>52</v>
      </c>
      <c r="J61" s="14">
        <v>210</v>
      </c>
    </row>
    <row r="62" spans="1:10" ht="42" customHeight="1" x14ac:dyDescent="0.15">
      <c r="A62" s="32" t="s">
        <v>49</v>
      </c>
      <c r="B62" s="33"/>
      <c r="C62" s="33"/>
      <c r="D62" s="34"/>
      <c r="E62" s="10" t="s">
        <v>13</v>
      </c>
      <c r="F62" s="11">
        <v>1</v>
      </c>
      <c r="G62" s="18"/>
      <c r="H62" s="13"/>
      <c r="I62" s="14">
        <v>53</v>
      </c>
      <c r="J62" s="14"/>
    </row>
    <row r="63" spans="1:10" ht="42" customHeight="1" x14ac:dyDescent="0.15">
      <c r="A63" s="32" t="s">
        <v>50</v>
      </c>
      <c r="B63" s="33"/>
      <c r="C63" s="33"/>
      <c r="D63" s="34"/>
      <c r="E63" s="10" t="s">
        <v>13</v>
      </c>
      <c r="F63" s="11">
        <v>1</v>
      </c>
      <c r="G63" s="18"/>
      <c r="H63" s="13"/>
      <c r="I63" s="14">
        <v>54</v>
      </c>
      <c r="J63" s="14">
        <v>220</v>
      </c>
    </row>
    <row r="64" spans="1:10" ht="42" customHeight="1" x14ac:dyDescent="0.15">
      <c r="A64" s="32" t="s">
        <v>51</v>
      </c>
      <c r="B64" s="33"/>
      <c r="C64" s="33"/>
      <c r="D64" s="34"/>
      <c r="E64" s="10" t="s">
        <v>13</v>
      </c>
      <c r="F64" s="11">
        <v>1</v>
      </c>
      <c r="G64" s="12">
        <f>+G10+G63</f>
        <v>0</v>
      </c>
      <c r="H64" s="13"/>
      <c r="I64" s="14">
        <v>55</v>
      </c>
      <c r="J64" s="14">
        <v>30</v>
      </c>
    </row>
    <row r="65" spans="1:10" ht="42" customHeight="1" x14ac:dyDescent="0.15">
      <c r="A65" s="23" t="s">
        <v>52</v>
      </c>
      <c r="B65" s="24"/>
      <c r="C65" s="24"/>
      <c r="D65" s="25"/>
      <c r="E65" s="19" t="s">
        <v>53</v>
      </c>
      <c r="F65" s="20" t="s">
        <v>53</v>
      </c>
      <c r="G65" s="21">
        <f>G64</f>
        <v>0</v>
      </c>
      <c r="I65" s="22">
        <v>56</v>
      </c>
      <c r="J65" s="22">
        <v>90</v>
      </c>
    </row>
    <row r="66" spans="1:10" ht="42" customHeight="1" x14ac:dyDescent="0.15"/>
    <row r="67" spans="1:10" ht="42" customHeight="1" x14ac:dyDescent="0.15"/>
  </sheetData>
  <sheetProtection algorithmName="SHA-512" hashValue="JqynsWJvSCmjF6JITHOkjNnD4rIe/p4t1rfcIy5K03E8mV9+2EbKbcOCB/E9zc6fe1yFKigEtVF2SaYbCzIvxQ==" saltValue="PnCaXA+0x6DPC8L4H2pzqA==" spinCount="100000" sheet="1" objects="1" scenarios="1"/>
  <mergeCells count="26">
    <mergeCell ref="C57:D57"/>
    <mergeCell ref="A61:D61"/>
    <mergeCell ref="A62:D62"/>
    <mergeCell ref="A63:D63"/>
    <mergeCell ref="A64:D64"/>
    <mergeCell ref="A50:D50"/>
    <mergeCell ref="B51:D51"/>
    <mergeCell ref="C52:D52"/>
    <mergeCell ref="A55:D55"/>
    <mergeCell ref="B56:D56"/>
    <mergeCell ref="A65:D6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41:D41"/>
    <mergeCell ref="A47:D47"/>
    <mergeCell ref="A48:D48"/>
    <mergeCell ref="A49:D49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2024-10-08T02:14:33Z</dcterms:created>
  <dcterms:modified xsi:type="dcterms:W3CDTF">2024-10-08T02:15:43Z</dcterms:modified>
</cp:coreProperties>
</file>